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rat.gulel\Desktop\"/>
    </mc:Choice>
  </mc:AlternateContent>
  <bookViews>
    <workbookView xWindow="0" yWindow="0" windowWidth="21570" windowHeight="7530"/>
  </bookViews>
  <sheets>
    <sheet name="ücretler" sheetId="1" r:id="rId1"/>
  </sheets>
  <calcPr calcId="191029"/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T4" i="1" l="1"/>
  <c r="T5" i="1"/>
  <c r="T6" i="1"/>
  <c r="S4" i="1"/>
  <c r="S5" i="1"/>
  <c r="S6" i="1"/>
  <c r="R4" i="1"/>
  <c r="R5" i="1"/>
  <c r="R6" i="1"/>
  <c r="Q4" i="1"/>
  <c r="Q5" i="1"/>
  <c r="Q6" i="1"/>
  <c r="P4" i="1"/>
  <c r="P5" i="1"/>
  <c r="P6" i="1"/>
  <c r="O4" i="1"/>
  <c r="O5" i="1"/>
  <c r="O6" i="1"/>
  <c r="N4" i="1"/>
  <c r="N5" i="1"/>
  <c r="N6" i="1"/>
  <c r="M4" i="1"/>
  <c r="M5" i="1"/>
  <c r="M6" i="1"/>
  <c r="L4" i="1"/>
  <c r="L5" i="1"/>
  <c r="L6" i="1"/>
  <c r="K4" i="1"/>
  <c r="K5" i="1"/>
  <c r="K6" i="1"/>
  <c r="J4" i="1"/>
  <c r="J5" i="1"/>
  <c r="J6" i="1"/>
  <c r="I4" i="1"/>
  <c r="I5" i="1"/>
  <c r="I6" i="1"/>
  <c r="H4" i="1"/>
  <c r="H5" i="1"/>
  <c r="H6" i="1"/>
  <c r="G4" i="1"/>
  <c r="G5" i="1"/>
  <c r="G6" i="1"/>
  <c r="F4" i="1"/>
  <c r="F5" i="1"/>
  <c r="F6" i="1"/>
  <c r="E4" i="1"/>
  <c r="E5" i="1"/>
  <c r="E6" i="1"/>
  <c r="D4" i="1"/>
  <c r="D5" i="1"/>
  <c r="D6" i="1"/>
  <c r="C4" i="1"/>
  <c r="C5" i="1"/>
  <c r="C6" i="1"/>
  <c r="C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</calcChain>
</file>

<file path=xl/sharedStrings.xml><?xml version="1.0" encoding="utf-8"?>
<sst xmlns="http://schemas.openxmlformats.org/spreadsheetml/2006/main" count="16" uniqueCount="13">
  <si>
    <t>BÖLÜMLER</t>
  </si>
  <si>
    <t>ÖZEL EĞİTİM ÖĞRETMENLİĞİ</t>
  </si>
  <si>
    <t xml:space="preserve">HUKUK </t>
  </si>
  <si>
    <t>PSİKOLOJİ</t>
  </si>
  <si>
    <t xml:space="preserve">REHPERLİK VE PSİKOLOJİK DANIŞMANLIK </t>
  </si>
  <si>
    <t xml:space="preserve">İNGİLİZCE ÖĞRETMENLİĞİ </t>
  </si>
  <si>
    <t>İLAHİYAT</t>
  </si>
  <si>
    <t>2022-2023 TAM
ÜCRETLİ FİYATI</t>
  </si>
  <si>
    <t>0,00 ₺</t>
  </si>
  <si>
    <r>
      <t xml:space="preserve">Not: Yukarıdaki ücretlerimize kayıt ücreti dahil değildir. </t>
    </r>
    <r>
      <rPr>
        <b/>
        <sz val="11"/>
        <color rgb="FFFF0000"/>
        <rFont val="Arimo"/>
        <family val="2"/>
      </rPr>
      <t xml:space="preserve">2022/2023 Eğitim Öğretim Yılında kayıt ücretimiz 3.000 TL dir. Kayıt ücretinde taksitli ödeme imkanı olmayıp, kayıt esnasında tek seferde ödenmektedir. </t>
    </r>
  </si>
  <si>
    <t>Uluslararası Girişimcilik (İngilizce)</t>
  </si>
  <si>
    <t>Uluslararası Ticaret ve Lojistik ( İngilizce)</t>
  </si>
  <si>
    <t>ASBÜ KUZEY KIBRIS YERLEŞKESİ (ASBÜ-KKTC)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</si>
</sst>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₺&quot;#,##0.00"/>
  </numFmts>
  <fonts count="11">
    <font>
      <sz val="10"/>
      <color rgb="FF000000"/>
      <name val="Times New Roman"/>
      <charset val="204"/>
    </font>
    <font>
      <b/>
      <sz val="5.5"/>
      <name val="Arimo"/>
    </font>
    <font>
      <b/>
      <sz val="5.5"/>
      <name val="Arimo"/>
      <family val="2"/>
    </font>
    <font>
      <b/>
      <sz val="5.5"/>
      <color rgb="FFFF0000"/>
      <name val="Arimo"/>
      <family val="2"/>
    </font>
    <font>
      <sz val="5.5"/>
      <color rgb="FF000000"/>
      <name val="Times New Roman"/>
      <family val="1"/>
      <charset val="162"/>
    </font>
    <font>
      <b/>
      <sz val="11"/>
      <name val="Arimo"/>
      <family val="2"/>
    </font>
    <font>
      <b/>
      <sz val="11"/>
      <color rgb="FFFF0000"/>
      <name val="Arimo"/>
      <family val="2"/>
    </font>
    <font>
      <b/>
      <sz val="5.5"/>
      <color rgb="FF000000"/>
      <name val="Carlito"/>
      <family val="2"/>
    </font>
    <font>
      <b/>
      <sz val="10"/>
      <color rgb="FF000000"/>
      <name val="Times New Roman"/>
      <family val="1"/>
      <charset val="162"/>
    </font>
    <font>
      <sz val="5.5"/>
      <name val="Arimo"/>
      <charset val="162"/>
    </font>
    <font>
      <sz val="5.5"/>
      <name val="Arimo"/>
    </font>
  </fonts>
  <fills count="3">
    <fill>
      <patternFill patternType="none"/>
    </fill>
    <fill>
      <patternFill patternType="gray125"/>
    </fill>
    <fill>
      <patternFill patternType="solid">
        <fgColor rgb="FFBCD6ED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tabSelected="1" zoomScale="120" zoomScaleNormal="120" workbookViewId="0">
      <selection activeCell="G15" sqref="G15"/>
    </sheetView>
  </sheetViews>
  <sheetFormatPr defaultRowHeight="12.75"/>
  <cols>
    <col min="1" max="1" width="22.83203125" style="4" customWidth="1"/>
    <col min="2" max="2" width="11" customWidth="1"/>
    <col min="3" max="3" width="11.1640625" customWidth="1"/>
    <col min="4" max="4" width="10.33203125" customWidth="1"/>
    <col min="5" max="5" width="10.5" customWidth="1"/>
    <col min="6" max="6" width="11.33203125" customWidth="1"/>
    <col min="7" max="7" width="11.6640625" customWidth="1"/>
    <col min="8" max="8" width="11" customWidth="1"/>
    <col min="9" max="9" width="10.33203125" customWidth="1"/>
    <col min="10" max="10" width="10.6640625" customWidth="1"/>
    <col min="11" max="11" width="9.1640625" customWidth="1"/>
    <col min="12" max="12" width="10.83203125" customWidth="1"/>
    <col min="13" max="13" width="10.5" customWidth="1"/>
    <col min="14" max="14" width="10.1640625" customWidth="1"/>
    <col min="15" max="15" width="9.6640625" customWidth="1"/>
    <col min="16" max="16" width="10.1640625" customWidth="1"/>
    <col min="17" max="18" width="10.5" customWidth="1"/>
    <col min="19" max="19" width="10" customWidth="1"/>
    <col min="20" max="20" width="11.1640625" customWidth="1"/>
    <col min="21" max="21" width="9.1640625" customWidth="1"/>
  </cols>
  <sheetData>
    <row r="1" spans="1:21" ht="17.850000000000001" customHeight="1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s="7" customFormat="1" ht="29.25" customHeight="1">
      <c r="A2" s="3" t="s">
        <v>0</v>
      </c>
      <c r="B2" s="5" t="s">
        <v>7</v>
      </c>
      <c r="C2" s="6">
        <v>0.1</v>
      </c>
      <c r="D2" s="6">
        <v>0.15</v>
      </c>
      <c r="E2" s="6">
        <v>0.2</v>
      </c>
      <c r="F2" s="6">
        <v>0.25</v>
      </c>
      <c r="G2" s="6">
        <v>0.3</v>
      </c>
      <c r="H2" s="6">
        <v>0.35</v>
      </c>
      <c r="I2" s="6">
        <v>0.4</v>
      </c>
      <c r="J2" s="6">
        <v>0.45</v>
      </c>
      <c r="K2" s="6">
        <v>0.5</v>
      </c>
      <c r="L2" s="6">
        <v>0.55000000000000004</v>
      </c>
      <c r="M2" s="6">
        <v>0.6</v>
      </c>
      <c r="N2" s="6">
        <v>0.65</v>
      </c>
      <c r="O2" s="6">
        <v>0.7</v>
      </c>
      <c r="P2" s="6">
        <v>0.75</v>
      </c>
      <c r="Q2" s="6">
        <v>0.8</v>
      </c>
      <c r="R2" s="6">
        <v>0.85</v>
      </c>
      <c r="S2" s="6">
        <v>0.9</v>
      </c>
      <c r="T2" s="6">
        <v>0.95</v>
      </c>
      <c r="U2" s="6">
        <v>1</v>
      </c>
    </row>
    <row r="3" spans="1:21" s="1" customFormat="1" ht="29.25" customHeight="1">
      <c r="A3" s="2" t="s">
        <v>2</v>
      </c>
      <c r="B3" s="8">
        <v>37000</v>
      </c>
      <c r="C3" s="8">
        <f>B3*90%</f>
        <v>33300</v>
      </c>
      <c r="D3" s="8">
        <f>B3*85%</f>
        <v>31450</v>
      </c>
      <c r="E3" s="8">
        <f>B3*80%</f>
        <v>29600</v>
      </c>
      <c r="F3" s="8">
        <f>B3*75%</f>
        <v>27750</v>
      </c>
      <c r="G3" s="8">
        <f>B3*70%</f>
        <v>25900</v>
      </c>
      <c r="H3" s="8">
        <f>B3*65%</f>
        <v>24050</v>
      </c>
      <c r="I3" s="8">
        <f>B3*60%</f>
        <v>22200</v>
      </c>
      <c r="J3" s="8">
        <f>B3*55%</f>
        <v>20350</v>
      </c>
      <c r="K3" s="8">
        <f>B3*50%</f>
        <v>18500</v>
      </c>
      <c r="L3" s="8">
        <f>B3*45%</f>
        <v>16650</v>
      </c>
      <c r="M3" s="8">
        <f>B3*40%</f>
        <v>14800</v>
      </c>
      <c r="N3" s="8">
        <f>B3*35%</f>
        <v>12950</v>
      </c>
      <c r="O3" s="8">
        <f>B3*30%</f>
        <v>11100</v>
      </c>
      <c r="P3" s="8">
        <f>B3*25%</f>
        <v>9250</v>
      </c>
      <c r="Q3" s="8">
        <f>B3*20%</f>
        <v>7400</v>
      </c>
      <c r="R3" s="8">
        <f>B3*15%</f>
        <v>5550</v>
      </c>
      <c r="S3" s="8">
        <f>B3*10%</f>
        <v>3700</v>
      </c>
      <c r="T3" s="8">
        <f>B3*5%</f>
        <v>1850</v>
      </c>
      <c r="U3" s="8" t="s">
        <v>8</v>
      </c>
    </row>
    <row r="4" spans="1:21" s="1" customFormat="1" ht="29.25" customHeight="1">
      <c r="A4" s="2" t="s">
        <v>3</v>
      </c>
      <c r="B4" s="8">
        <v>34000</v>
      </c>
      <c r="C4" s="8">
        <f t="shared" ref="C4:C8" si="0">B4*90%</f>
        <v>30600</v>
      </c>
      <c r="D4" s="8">
        <f t="shared" ref="D4:D8" si="1">B4*85%</f>
        <v>28900</v>
      </c>
      <c r="E4" s="8">
        <f t="shared" ref="E4:E8" si="2">B4*80%</f>
        <v>27200</v>
      </c>
      <c r="F4" s="8">
        <f t="shared" ref="F4:F8" si="3">B4*75%</f>
        <v>25500</v>
      </c>
      <c r="G4" s="8">
        <f t="shared" ref="G4:G8" si="4">B4*70%</f>
        <v>23800</v>
      </c>
      <c r="H4" s="8">
        <f t="shared" ref="H4:H8" si="5">B4*65%</f>
        <v>22100</v>
      </c>
      <c r="I4" s="8">
        <f t="shared" ref="I4:I8" si="6">B4*60%</f>
        <v>20400</v>
      </c>
      <c r="J4" s="8">
        <f t="shared" ref="J4:J8" si="7">B4*55%</f>
        <v>18700</v>
      </c>
      <c r="K4" s="8">
        <f t="shared" ref="K4:K8" si="8">B4*50%</f>
        <v>17000</v>
      </c>
      <c r="L4" s="8">
        <f t="shared" ref="L4:L8" si="9">B4*45%</f>
        <v>15300</v>
      </c>
      <c r="M4" s="8">
        <f t="shared" ref="M4:M8" si="10">B4*40%</f>
        <v>13600</v>
      </c>
      <c r="N4" s="8">
        <f t="shared" ref="N4:N8" si="11">B4*35%</f>
        <v>11900</v>
      </c>
      <c r="O4" s="8">
        <f t="shared" ref="O4:O8" si="12">B4*30%</f>
        <v>10200</v>
      </c>
      <c r="P4" s="8">
        <f t="shared" ref="P4:P8" si="13">B4*25%</f>
        <v>8500</v>
      </c>
      <c r="Q4" s="8">
        <f t="shared" ref="Q4:Q8" si="14">B4*20%</f>
        <v>6800</v>
      </c>
      <c r="R4" s="8">
        <f t="shared" ref="R4:R6" si="15">B4*15%</f>
        <v>5100</v>
      </c>
      <c r="S4" s="8">
        <f t="shared" ref="S4:S8" si="16">B4*10%</f>
        <v>3400</v>
      </c>
      <c r="T4" s="8">
        <f t="shared" ref="T4:T8" si="17">B4*5%</f>
        <v>1700</v>
      </c>
      <c r="U4" s="8" t="s">
        <v>8</v>
      </c>
    </row>
    <row r="5" spans="1:21" s="1" customFormat="1" ht="29.25" customHeight="1">
      <c r="A5" s="2" t="s">
        <v>4</v>
      </c>
      <c r="B5" s="8">
        <v>34000</v>
      </c>
      <c r="C5" s="8">
        <f t="shared" si="0"/>
        <v>30600</v>
      </c>
      <c r="D5" s="8">
        <f t="shared" si="1"/>
        <v>28900</v>
      </c>
      <c r="E5" s="8">
        <f t="shared" si="2"/>
        <v>27200</v>
      </c>
      <c r="F5" s="8">
        <f t="shared" si="3"/>
        <v>25500</v>
      </c>
      <c r="G5" s="8">
        <f t="shared" si="4"/>
        <v>23800</v>
      </c>
      <c r="H5" s="8">
        <f t="shared" si="5"/>
        <v>22100</v>
      </c>
      <c r="I5" s="8">
        <f t="shared" si="6"/>
        <v>20400</v>
      </c>
      <c r="J5" s="8">
        <f t="shared" si="7"/>
        <v>18700</v>
      </c>
      <c r="K5" s="8">
        <f t="shared" si="8"/>
        <v>17000</v>
      </c>
      <c r="L5" s="8">
        <f t="shared" si="9"/>
        <v>15300</v>
      </c>
      <c r="M5" s="8">
        <f t="shared" si="10"/>
        <v>13600</v>
      </c>
      <c r="N5" s="8">
        <f t="shared" si="11"/>
        <v>11900</v>
      </c>
      <c r="O5" s="8">
        <f t="shared" si="12"/>
        <v>10200</v>
      </c>
      <c r="P5" s="8">
        <f t="shared" si="13"/>
        <v>8500</v>
      </c>
      <c r="Q5" s="8">
        <f t="shared" si="14"/>
        <v>6800</v>
      </c>
      <c r="R5" s="8">
        <f t="shared" si="15"/>
        <v>5100</v>
      </c>
      <c r="S5" s="8">
        <f t="shared" si="16"/>
        <v>3400</v>
      </c>
      <c r="T5" s="8">
        <f t="shared" si="17"/>
        <v>1700</v>
      </c>
      <c r="U5" s="8" t="s">
        <v>8</v>
      </c>
    </row>
    <row r="6" spans="1:21" s="1" customFormat="1" ht="29.25" customHeight="1">
      <c r="A6" s="2" t="s">
        <v>1</v>
      </c>
      <c r="B6" s="8">
        <v>34000</v>
      </c>
      <c r="C6" s="8">
        <f t="shared" si="0"/>
        <v>30600</v>
      </c>
      <c r="D6" s="8">
        <f t="shared" si="1"/>
        <v>28900</v>
      </c>
      <c r="E6" s="8">
        <f t="shared" si="2"/>
        <v>27200</v>
      </c>
      <c r="F6" s="8">
        <f t="shared" si="3"/>
        <v>25500</v>
      </c>
      <c r="G6" s="8">
        <f t="shared" si="4"/>
        <v>23800</v>
      </c>
      <c r="H6" s="8">
        <f t="shared" si="5"/>
        <v>22100</v>
      </c>
      <c r="I6" s="8">
        <f t="shared" si="6"/>
        <v>20400</v>
      </c>
      <c r="J6" s="8">
        <f t="shared" si="7"/>
        <v>18700</v>
      </c>
      <c r="K6" s="8">
        <f t="shared" si="8"/>
        <v>17000</v>
      </c>
      <c r="L6" s="8">
        <f t="shared" si="9"/>
        <v>15300</v>
      </c>
      <c r="M6" s="8">
        <f t="shared" si="10"/>
        <v>13600</v>
      </c>
      <c r="N6" s="8">
        <f t="shared" si="11"/>
        <v>11900</v>
      </c>
      <c r="O6" s="8">
        <f t="shared" si="12"/>
        <v>10200</v>
      </c>
      <c r="P6" s="8">
        <f t="shared" si="13"/>
        <v>8500</v>
      </c>
      <c r="Q6" s="8">
        <f t="shared" si="14"/>
        <v>6800</v>
      </c>
      <c r="R6" s="8">
        <f t="shared" si="15"/>
        <v>5100</v>
      </c>
      <c r="S6" s="8">
        <f t="shared" si="16"/>
        <v>3400</v>
      </c>
      <c r="T6" s="8">
        <f t="shared" si="17"/>
        <v>1700</v>
      </c>
      <c r="U6" s="8" t="s">
        <v>8</v>
      </c>
    </row>
    <row r="7" spans="1:21" s="1" customFormat="1" ht="29.25" customHeight="1">
      <c r="A7" s="2" t="s">
        <v>5</v>
      </c>
      <c r="B7" s="8">
        <v>34000</v>
      </c>
      <c r="C7" s="8">
        <f t="shared" si="0"/>
        <v>30600</v>
      </c>
      <c r="D7" s="8">
        <f t="shared" si="1"/>
        <v>28900</v>
      </c>
      <c r="E7" s="8">
        <f t="shared" si="2"/>
        <v>27200</v>
      </c>
      <c r="F7" s="8">
        <f t="shared" si="3"/>
        <v>25500</v>
      </c>
      <c r="G7" s="8">
        <f t="shared" si="4"/>
        <v>23800</v>
      </c>
      <c r="H7" s="8">
        <f t="shared" si="5"/>
        <v>22100</v>
      </c>
      <c r="I7" s="8">
        <f t="shared" si="6"/>
        <v>20400</v>
      </c>
      <c r="J7" s="8">
        <f t="shared" si="7"/>
        <v>18700</v>
      </c>
      <c r="K7" s="8">
        <f t="shared" si="8"/>
        <v>17000</v>
      </c>
      <c r="L7" s="8">
        <f t="shared" si="9"/>
        <v>15300</v>
      </c>
      <c r="M7" s="8">
        <f t="shared" si="10"/>
        <v>13600</v>
      </c>
      <c r="N7" s="8">
        <f t="shared" si="11"/>
        <v>11900</v>
      </c>
      <c r="O7" s="8">
        <f t="shared" si="12"/>
        <v>10200</v>
      </c>
      <c r="P7" s="8">
        <f t="shared" si="13"/>
        <v>8500</v>
      </c>
      <c r="Q7" s="8">
        <f t="shared" si="14"/>
        <v>6800</v>
      </c>
      <c r="R7" s="8">
        <f>B7*15%</f>
        <v>5100</v>
      </c>
      <c r="S7" s="8">
        <f t="shared" si="16"/>
        <v>3400</v>
      </c>
      <c r="T7" s="8">
        <f t="shared" si="17"/>
        <v>1700</v>
      </c>
      <c r="U7" s="8">
        <v>0</v>
      </c>
    </row>
    <row r="8" spans="1:21" s="1" customFormat="1" ht="29.25" customHeight="1">
      <c r="A8" s="2" t="s">
        <v>6</v>
      </c>
      <c r="B8" s="8">
        <v>0</v>
      </c>
      <c r="C8" s="8">
        <f t="shared" si="0"/>
        <v>0</v>
      </c>
      <c r="D8" s="8">
        <f t="shared" si="1"/>
        <v>0</v>
      </c>
      <c r="E8" s="8">
        <f t="shared" si="2"/>
        <v>0</v>
      </c>
      <c r="F8" s="8">
        <f t="shared" si="3"/>
        <v>0</v>
      </c>
      <c r="G8" s="8">
        <f t="shared" si="4"/>
        <v>0</v>
      </c>
      <c r="H8" s="8">
        <f t="shared" si="5"/>
        <v>0</v>
      </c>
      <c r="I8" s="8">
        <f t="shared" si="6"/>
        <v>0</v>
      </c>
      <c r="J8" s="8">
        <f t="shared" si="7"/>
        <v>0</v>
      </c>
      <c r="K8" s="8">
        <f t="shared" si="8"/>
        <v>0</v>
      </c>
      <c r="L8" s="8">
        <f t="shared" si="9"/>
        <v>0</v>
      </c>
      <c r="M8" s="8">
        <f t="shared" si="10"/>
        <v>0</v>
      </c>
      <c r="N8" s="8">
        <f t="shared" si="11"/>
        <v>0</v>
      </c>
      <c r="O8" s="8">
        <f t="shared" si="12"/>
        <v>0</v>
      </c>
      <c r="P8" s="8">
        <f t="shared" si="13"/>
        <v>0</v>
      </c>
      <c r="Q8" s="8">
        <f t="shared" si="14"/>
        <v>0</v>
      </c>
      <c r="R8" s="8">
        <f>B8*15%</f>
        <v>0</v>
      </c>
      <c r="S8" s="8">
        <f t="shared" si="16"/>
        <v>0</v>
      </c>
      <c r="T8" s="8">
        <f t="shared" si="17"/>
        <v>0</v>
      </c>
      <c r="U8" s="8">
        <v>0</v>
      </c>
    </row>
    <row r="9" spans="1:21" s="10" customFormat="1" ht="29.25" customHeight="1">
      <c r="A9" s="9" t="s">
        <v>10</v>
      </c>
      <c r="B9" s="11">
        <v>34000</v>
      </c>
      <c r="C9" s="11">
        <v>30600</v>
      </c>
      <c r="D9" s="11">
        <v>28900</v>
      </c>
      <c r="E9" s="11">
        <v>27200</v>
      </c>
      <c r="F9" s="11">
        <v>25500</v>
      </c>
      <c r="G9" s="11">
        <v>23800</v>
      </c>
      <c r="H9" s="11">
        <v>22100</v>
      </c>
      <c r="I9" s="11">
        <v>20400</v>
      </c>
      <c r="J9" s="11">
        <v>18700</v>
      </c>
      <c r="K9" s="11">
        <v>17000</v>
      </c>
      <c r="L9" s="11">
        <v>15300</v>
      </c>
      <c r="M9" s="11">
        <v>13600</v>
      </c>
      <c r="N9" s="11">
        <v>11900</v>
      </c>
      <c r="O9" s="11">
        <v>10200</v>
      </c>
      <c r="P9" s="11">
        <v>8500</v>
      </c>
      <c r="Q9" s="11">
        <v>6800</v>
      </c>
      <c r="R9" s="11">
        <v>5100</v>
      </c>
      <c r="S9" s="11">
        <v>3400</v>
      </c>
      <c r="T9" s="11">
        <v>1700</v>
      </c>
      <c r="U9" s="11">
        <v>0</v>
      </c>
    </row>
    <row r="10" spans="1:21" s="1" customFormat="1" ht="29.25" customHeight="1">
      <c r="A10" s="9" t="s">
        <v>11</v>
      </c>
      <c r="B10" s="11">
        <v>34000</v>
      </c>
      <c r="C10" s="11">
        <v>30600</v>
      </c>
      <c r="D10" s="11">
        <v>28900</v>
      </c>
      <c r="E10" s="11">
        <v>27200</v>
      </c>
      <c r="F10" s="11">
        <v>25500</v>
      </c>
      <c r="G10" s="11">
        <v>23800</v>
      </c>
      <c r="H10" s="11">
        <v>22100</v>
      </c>
      <c r="I10" s="11">
        <v>20400</v>
      </c>
      <c r="J10" s="11">
        <v>18700</v>
      </c>
      <c r="K10" s="11">
        <v>17000</v>
      </c>
      <c r="L10" s="11">
        <v>15300</v>
      </c>
      <c r="M10" s="11">
        <v>13600</v>
      </c>
      <c r="N10" s="11">
        <v>11900</v>
      </c>
      <c r="O10" s="11">
        <v>10200</v>
      </c>
      <c r="P10" s="11">
        <v>8500</v>
      </c>
      <c r="Q10" s="11">
        <v>6800</v>
      </c>
      <c r="R10" s="11">
        <v>5100</v>
      </c>
      <c r="S10" s="11">
        <v>3400</v>
      </c>
      <c r="T10" s="11">
        <v>1700</v>
      </c>
      <c r="U10" s="11">
        <v>0</v>
      </c>
    </row>
    <row r="11" spans="1:21" ht="47.2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</sheetData>
  <mergeCells count="2">
    <mergeCell ref="A11:U11"/>
    <mergeCell ref="A1:U1"/>
  </mergeCells>
  <pageMargins left="0.25" right="0.25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ücretler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AKTEPE</dc:creator>
  <cp:lastModifiedBy>Murat Gulel</cp:lastModifiedBy>
  <cp:lastPrinted>2021-06-21T08:29:53Z</cp:lastPrinted>
  <dcterms:created xsi:type="dcterms:W3CDTF">2021-06-17T12:17:01Z</dcterms:created>
  <dcterms:modified xsi:type="dcterms:W3CDTF">2022-07-18T06:13:14Z</dcterms:modified>
</cp:coreProperties>
</file>